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Data" sheetId="2" r:id="rId1"/>
    <sheet name="Answer" sheetId="1" r:id="rId2"/>
  </sheets>
  <definedNames>
    <definedName name="solver_adj" localSheetId="1" hidden="1">Answer!$J$7:$M$36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Answer!$J$7:$J$36</definedName>
    <definedName name="solver_lhs2" localSheetId="1" hidden="1">Answer!$K$7:$K$36</definedName>
    <definedName name="solver_lhs3" localSheetId="1" hidden="1">Answer!$L$7:$L$36</definedName>
    <definedName name="solver_lhs4" localSheetId="1" hidden="1">Answer!$M$7:$M$36</definedName>
    <definedName name="solver_lhs5" localSheetId="1" hidden="1">Answer!$K$7:$K$36</definedName>
    <definedName name="solver_lhs6" localSheetId="1" hidden="1">Answer!$L$7:$L$36</definedName>
    <definedName name="solver_lhs7" localSheetId="1" hidden="1">Answer!$J$7:$J$36</definedName>
    <definedName name="solver_lhs8" localSheetId="1" hidden="1">Answer!$F$36:$G$36</definedName>
    <definedName name="solver_lhs9" localSheetId="1" hidden="1">Answer!$L$36</definedName>
    <definedName name="solver_lin" localSheetId="1" hidden="1">2</definedName>
    <definedName name="solver_neg" localSheetId="1" hidden="1">2</definedName>
    <definedName name="solver_num" localSheetId="1" hidden="1">8</definedName>
    <definedName name="solver_nwt" localSheetId="1" hidden="1">1</definedName>
    <definedName name="solver_opt" localSheetId="1" hidden="1">Answer!$N$37</definedName>
    <definedName name="solver_pre" localSheetId="1" hidden="1">0.000001</definedName>
    <definedName name="solver_rel1" localSheetId="1" hidden="1">3</definedName>
    <definedName name="solver_rel2" localSheetId="1" hidden="1">3</definedName>
    <definedName name="solver_rel3" localSheetId="1" hidden="1">3</definedName>
    <definedName name="solver_rel4" localSheetId="1" hidden="1">5</definedName>
    <definedName name="solver_rel5" localSheetId="1" hidden="1">3</definedName>
    <definedName name="solver_rel6" localSheetId="1" hidden="1">3</definedName>
    <definedName name="solver_rel7" localSheetId="1" hidden="1">1</definedName>
    <definedName name="solver_rel8" localSheetId="1" hidden="1">2</definedName>
    <definedName name="solver_rel9" localSheetId="1" hidden="1">2</definedName>
    <definedName name="solver_rhs1" localSheetId="1" hidden="1">0</definedName>
    <definedName name="solver_rhs2" localSheetId="1" hidden="1">0</definedName>
    <definedName name="solver_rhs3" localSheetId="1" hidden="1">0</definedName>
    <definedName name="solver_rhs4" localSheetId="1" hidden="1">binary</definedName>
    <definedName name="solver_rhs5" localSheetId="1" hidden="1">Answer!$F$7:$F$36</definedName>
    <definedName name="solver_rhs6" localSheetId="1" hidden="1">Answer!$G$7:$G$36</definedName>
    <definedName name="solver_rhs7" localSheetId="1" hidden="1">Answer!$H$7:$H$36</definedName>
    <definedName name="solver_rhs8" localSheetId="1" hidden="1">0</definedName>
    <definedName name="solver_rhs9" localSheetId="1" hidden="1">0</definedName>
    <definedName name="solver_scl" localSheetId="1" hidden="1">2</definedName>
    <definedName name="solver_sho" localSheetId="1" hidden="1">2</definedName>
    <definedName name="solver_tim" localSheetId="1" hidden="1">1000</definedName>
    <definedName name="solver_tol" localSheetId="1" hidden="1">0</definedName>
    <definedName name="solver_typ" localSheetId="1" hidden="1">2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J37" i="1"/>
  <c r="M37"/>
  <c r="L37" l="1"/>
  <c r="K37"/>
  <c r="F7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O7"/>
  <c r="H10" l="1"/>
  <c r="H7"/>
  <c r="N37"/>
  <c r="H19"/>
  <c r="H36"/>
  <c r="H20"/>
  <c r="H22"/>
  <c r="H29"/>
  <c r="H13"/>
  <c r="H27"/>
  <c r="H11"/>
  <c r="H28"/>
  <c r="H12"/>
  <c r="H30"/>
  <c r="H14"/>
  <c r="H35"/>
  <c r="H21"/>
  <c r="H31"/>
  <c r="H23"/>
  <c r="H15"/>
  <c r="H32"/>
  <c r="H24"/>
  <c r="H16"/>
  <c r="H8"/>
  <c r="H33"/>
  <c r="H25"/>
  <c r="H17"/>
  <c r="H9"/>
  <c r="H34"/>
  <c r="H26"/>
  <c r="H18"/>
  <c r="G14"/>
  <c r="G13"/>
  <c r="G7"/>
  <c r="G12"/>
  <c r="G10"/>
  <c r="G11"/>
  <c r="G8"/>
  <c r="G9"/>
  <c r="G15" l="1"/>
  <c r="G16" l="1"/>
  <c r="G17" l="1"/>
  <c r="G18" l="1"/>
  <c r="G19" l="1"/>
  <c r="G20" l="1"/>
  <c r="G21" l="1"/>
  <c r="G22" l="1"/>
  <c r="G23" l="1"/>
  <c r="G24" l="1"/>
  <c r="G25" l="1"/>
  <c r="G26" l="1"/>
  <c r="G27" l="1"/>
  <c r="G28" l="1"/>
  <c r="G29" l="1"/>
  <c r="G30" l="1"/>
  <c r="G31" l="1"/>
  <c r="G32" l="1"/>
  <c r="G33" l="1"/>
  <c r="G34" l="1"/>
  <c r="G36" l="1"/>
  <c r="G35"/>
</calcChain>
</file>

<file path=xl/sharedStrings.xml><?xml version="1.0" encoding="utf-8"?>
<sst xmlns="http://schemas.openxmlformats.org/spreadsheetml/2006/main" count="25" uniqueCount="16">
  <si>
    <t>Demand</t>
    <phoneticPr fontId="1" type="noConversion"/>
  </si>
  <si>
    <t>Number of periods</t>
    <phoneticPr fontId="1" type="noConversion"/>
  </si>
  <si>
    <t>Period</t>
    <phoneticPr fontId="1" type="noConversion"/>
  </si>
  <si>
    <t>Holding cost per unit per period</t>
    <phoneticPr fontId="1" type="noConversion"/>
  </si>
  <si>
    <t>Shortage cost per unit per period</t>
    <phoneticPr fontId="1" type="noConversion"/>
  </si>
  <si>
    <t>Setup cost</t>
    <phoneticPr fontId="1" type="noConversion"/>
  </si>
  <si>
    <t>Production cost</t>
    <phoneticPr fontId="1" type="noConversion"/>
  </si>
  <si>
    <t>Production</t>
    <phoneticPr fontId="1" type="noConversion"/>
  </si>
  <si>
    <t>Inventory</t>
    <phoneticPr fontId="1" type="noConversion"/>
  </si>
  <si>
    <t>Shortage</t>
    <phoneticPr fontId="1" type="noConversion"/>
  </si>
  <si>
    <t>Setup</t>
    <phoneticPr fontId="1" type="noConversion"/>
  </si>
  <si>
    <t>Total</t>
    <phoneticPr fontId="1" type="noConversion"/>
  </si>
  <si>
    <t>Holding</t>
    <phoneticPr fontId="1" type="noConversion"/>
  </si>
  <si>
    <t>Initial inventory</t>
    <phoneticPr fontId="1" type="noConversion"/>
  </si>
  <si>
    <t>M</t>
    <phoneticPr fontId="1" type="noConversion"/>
  </si>
  <si>
    <t xml:space="preserve">Production? 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</si>
</sst>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2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opLeftCell="A10" workbookViewId="0">
      <selection activeCell="B37" sqref="B37"/>
    </sheetView>
  </sheetViews>
  <sheetFormatPr defaultRowHeight="15.75"/>
  <cols>
    <col min="1" max="1" width="30.5703125" bestFit="1" customWidth="1"/>
    <col min="2" max="2" width="8.42578125" bestFit="1" customWidth="1"/>
    <col min="3" max="3" width="14.85546875" bestFit="1" customWidth="1"/>
    <col min="4" max="4" width="10" bestFit="1" customWidth="1"/>
  </cols>
  <sheetData>
    <row r="1" spans="1:4">
      <c r="A1" t="s">
        <v>1</v>
      </c>
      <c r="B1">
        <v>30</v>
      </c>
    </row>
    <row r="2" spans="1:4">
      <c r="A2" t="s">
        <v>3</v>
      </c>
      <c r="B2">
        <v>5</v>
      </c>
    </row>
    <row r="3" spans="1:4">
      <c r="A3" t="s">
        <v>4</v>
      </c>
      <c r="B3">
        <v>15</v>
      </c>
    </row>
    <row r="4" spans="1:4">
      <c r="A4" t="s">
        <v>13</v>
      </c>
      <c r="B4">
        <v>50</v>
      </c>
    </row>
    <row r="6" spans="1:4">
      <c r="A6" t="s">
        <v>2</v>
      </c>
      <c r="B6" t="s">
        <v>0</v>
      </c>
      <c r="C6" t="s">
        <v>6</v>
      </c>
      <c r="D6" t="s">
        <v>5</v>
      </c>
    </row>
    <row r="7" spans="1:4">
      <c r="A7">
        <v>1</v>
      </c>
      <c r="B7">
        <v>40</v>
      </c>
      <c r="C7">
        <v>30</v>
      </c>
      <c r="D7">
        <v>500</v>
      </c>
    </row>
    <row r="8" spans="1:4">
      <c r="A8">
        <v>2</v>
      </c>
      <c r="B8">
        <v>20</v>
      </c>
      <c r="C8">
        <v>30</v>
      </c>
      <c r="D8">
        <v>500</v>
      </c>
    </row>
    <row r="9" spans="1:4">
      <c r="A9">
        <v>3</v>
      </c>
      <c r="B9">
        <v>80</v>
      </c>
      <c r="C9">
        <v>30</v>
      </c>
      <c r="D9">
        <v>500</v>
      </c>
    </row>
    <row r="10" spans="1:4">
      <c r="A10">
        <v>4</v>
      </c>
      <c r="B10">
        <v>60</v>
      </c>
      <c r="C10">
        <v>30</v>
      </c>
      <c r="D10">
        <v>500</v>
      </c>
    </row>
    <row r="11" spans="1:4">
      <c r="A11">
        <v>5</v>
      </c>
      <c r="B11">
        <v>70</v>
      </c>
      <c r="C11">
        <v>30</v>
      </c>
      <c r="D11">
        <v>500</v>
      </c>
    </row>
    <row r="12" spans="1:4">
      <c r="A12">
        <v>6</v>
      </c>
      <c r="B12">
        <v>65</v>
      </c>
      <c r="C12">
        <v>40</v>
      </c>
      <c r="D12">
        <v>500</v>
      </c>
    </row>
    <row r="13" spans="1:4">
      <c r="A13">
        <v>7</v>
      </c>
      <c r="B13">
        <v>90</v>
      </c>
      <c r="C13">
        <v>40</v>
      </c>
      <c r="D13">
        <v>500</v>
      </c>
    </row>
    <row r="14" spans="1:4">
      <c r="A14">
        <v>8</v>
      </c>
      <c r="B14">
        <v>140</v>
      </c>
      <c r="C14">
        <v>40</v>
      </c>
      <c r="D14">
        <v>500</v>
      </c>
    </row>
    <row r="15" spans="1:4">
      <c r="A15">
        <v>9</v>
      </c>
      <c r="B15">
        <v>120</v>
      </c>
      <c r="C15">
        <v>40</v>
      </c>
      <c r="D15">
        <v>500</v>
      </c>
    </row>
    <row r="16" spans="1:4">
      <c r="A16">
        <v>10</v>
      </c>
      <c r="B16">
        <v>240</v>
      </c>
      <c r="C16">
        <v>40</v>
      </c>
      <c r="D16">
        <v>500</v>
      </c>
    </row>
    <row r="17" spans="1:4">
      <c r="A17">
        <v>11</v>
      </c>
      <c r="B17">
        <v>135</v>
      </c>
      <c r="C17">
        <v>30</v>
      </c>
      <c r="D17">
        <v>700</v>
      </c>
    </row>
    <row r="18" spans="1:4">
      <c r="A18">
        <v>12</v>
      </c>
      <c r="B18">
        <v>100</v>
      </c>
      <c r="C18">
        <v>30</v>
      </c>
      <c r="D18">
        <v>700</v>
      </c>
    </row>
    <row r="19" spans="1:4">
      <c r="A19">
        <v>13</v>
      </c>
      <c r="B19">
        <v>60</v>
      </c>
      <c r="C19">
        <v>30</v>
      </c>
      <c r="D19">
        <v>700</v>
      </c>
    </row>
    <row r="20" spans="1:4">
      <c r="A20">
        <v>14</v>
      </c>
      <c r="B20">
        <v>65</v>
      </c>
      <c r="C20">
        <v>30</v>
      </c>
      <c r="D20">
        <v>700</v>
      </c>
    </row>
    <row r="21" spans="1:4">
      <c r="A21">
        <v>15</v>
      </c>
      <c r="B21">
        <v>120</v>
      </c>
      <c r="C21">
        <v>30</v>
      </c>
      <c r="D21">
        <v>700</v>
      </c>
    </row>
    <row r="22" spans="1:4">
      <c r="A22">
        <v>16</v>
      </c>
      <c r="B22">
        <v>135</v>
      </c>
      <c r="C22">
        <v>25</v>
      </c>
      <c r="D22">
        <v>700</v>
      </c>
    </row>
    <row r="23" spans="1:4">
      <c r="A23">
        <v>17</v>
      </c>
      <c r="B23">
        <v>100</v>
      </c>
      <c r="C23">
        <v>25</v>
      </c>
      <c r="D23">
        <v>700</v>
      </c>
    </row>
    <row r="24" spans="1:4">
      <c r="A24">
        <v>18</v>
      </c>
      <c r="B24">
        <v>70</v>
      </c>
      <c r="C24">
        <v>25</v>
      </c>
      <c r="D24">
        <v>700</v>
      </c>
    </row>
    <row r="25" spans="1:4">
      <c r="A25">
        <v>19</v>
      </c>
      <c r="B25">
        <v>50</v>
      </c>
      <c r="C25">
        <v>25</v>
      </c>
      <c r="D25">
        <v>700</v>
      </c>
    </row>
    <row r="26" spans="1:4">
      <c r="A26">
        <v>20</v>
      </c>
      <c r="B26">
        <v>20</v>
      </c>
      <c r="C26">
        <v>25</v>
      </c>
      <c r="D26">
        <v>700</v>
      </c>
    </row>
    <row r="27" spans="1:4">
      <c r="A27">
        <v>21</v>
      </c>
      <c r="B27">
        <v>30</v>
      </c>
      <c r="C27">
        <v>20</v>
      </c>
      <c r="D27">
        <v>600</v>
      </c>
    </row>
    <row r="28" spans="1:4">
      <c r="A28">
        <v>22</v>
      </c>
      <c r="B28">
        <v>20</v>
      </c>
      <c r="C28">
        <v>20</v>
      </c>
      <c r="D28">
        <v>600</v>
      </c>
    </row>
    <row r="29" spans="1:4">
      <c r="A29">
        <v>23</v>
      </c>
      <c r="B29">
        <v>90</v>
      </c>
      <c r="C29">
        <v>20</v>
      </c>
      <c r="D29">
        <v>600</v>
      </c>
    </row>
    <row r="30" spans="1:4">
      <c r="A30">
        <v>24</v>
      </c>
      <c r="B30">
        <v>100</v>
      </c>
      <c r="C30">
        <v>20</v>
      </c>
      <c r="D30">
        <v>600</v>
      </c>
    </row>
    <row r="31" spans="1:4">
      <c r="A31">
        <v>25</v>
      </c>
      <c r="B31">
        <v>150</v>
      </c>
      <c r="C31">
        <v>20</v>
      </c>
      <c r="D31">
        <v>600</v>
      </c>
    </row>
    <row r="32" spans="1:4">
      <c r="A32">
        <v>26</v>
      </c>
      <c r="B32">
        <v>160</v>
      </c>
      <c r="C32">
        <v>30</v>
      </c>
      <c r="D32">
        <v>600</v>
      </c>
    </row>
    <row r="33" spans="1:4">
      <c r="A33">
        <v>27</v>
      </c>
      <c r="B33">
        <v>155</v>
      </c>
      <c r="C33">
        <v>30</v>
      </c>
      <c r="D33">
        <v>600</v>
      </c>
    </row>
    <row r="34" spans="1:4">
      <c r="A34">
        <v>28</v>
      </c>
      <c r="B34">
        <v>200</v>
      </c>
      <c r="C34">
        <v>30</v>
      </c>
      <c r="D34">
        <v>600</v>
      </c>
    </row>
    <row r="35" spans="1:4">
      <c r="A35">
        <v>29</v>
      </c>
      <c r="B35">
        <v>240</v>
      </c>
      <c r="C35">
        <v>30</v>
      </c>
      <c r="D35">
        <v>600</v>
      </c>
    </row>
    <row r="36" spans="1:4">
      <c r="A36">
        <v>30</v>
      </c>
      <c r="B36">
        <v>60</v>
      </c>
      <c r="C36">
        <v>30</v>
      </c>
      <c r="D36">
        <v>600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9"/>
  <sheetViews>
    <sheetView tabSelected="1" workbookViewId="0">
      <selection activeCell="Q12" sqref="Q12"/>
    </sheetView>
  </sheetViews>
  <sheetFormatPr defaultRowHeight="15.75"/>
  <cols>
    <col min="1" max="1" width="30.5703125" bestFit="1" customWidth="1"/>
    <col min="2" max="2" width="8.42578125" bestFit="1" customWidth="1"/>
    <col min="3" max="3" width="14.85546875" bestFit="1" customWidth="1"/>
    <col min="4" max="4" width="10" bestFit="1" customWidth="1"/>
    <col min="5" max="5" width="16.42578125" customWidth="1"/>
    <col min="6" max="6" width="9.5703125" bestFit="1" customWidth="1"/>
    <col min="7" max="7" width="8.85546875" bestFit="1" customWidth="1"/>
    <col min="8" max="8" width="12.28515625" bestFit="1" customWidth="1"/>
    <col min="9" max="9" width="10.5703125" customWidth="1"/>
    <col min="10" max="10" width="10.5703125" bestFit="1" customWidth="1"/>
    <col min="11" max="11" width="8.28515625" bestFit="1" customWidth="1"/>
    <col min="12" max="12" width="8.85546875" bestFit="1" customWidth="1"/>
    <col min="13" max="13" width="6.28515625" bestFit="1" customWidth="1"/>
    <col min="14" max="14" width="8.28515625" bestFit="1" customWidth="1"/>
    <col min="15" max="15" width="5.7109375" bestFit="1" customWidth="1"/>
  </cols>
  <sheetData>
    <row r="1" spans="1:15">
      <c r="A1" t="s">
        <v>1</v>
      </c>
      <c r="B1">
        <v>30</v>
      </c>
    </row>
    <row r="2" spans="1:15">
      <c r="A2" t="s">
        <v>3</v>
      </c>
      <c r="B2">
        <v>5</v>
      </c>
    </row>
    <row r="3" spans="1:15">
      <c r="A3" t="s">
        <v>4</v>
      </c>
      <c r="B3">
        <v>15</v>
      </c>
    </row>
    <row r="4" spans="1:15">
      <c r="A4" t="s">
        <v>13</v>
      </c>
      <c r="B4">
        <v>50</v>
      </c>
    </row>
    <row r="6" spans="1:15">
      <c r="A6" t="s">
        <v>2</v>
      </c>
      <c r="B6" t="s">
        <v>0</v>
      </c>
      <c r="C6" t="s">
        <v>6</v>
      </c>
      <c r="D6" t="s">
        <v>5</v>
      </c>
      <c r="F6" t="s">
        <v>8</v>
      </c>
      <c r="G6" t="s">
        <v>9</v>
      </c>
      <c r="H6" t="s">
        <v>15</v>
      </c>
      <c r="J6" t="s">
        <v>7</v>
      </c>
      <c r="K6" t="s">
        <v>12</v>
      </c>
      <c r="L6" t="s">
        <v>9</v>
      </c>
      <c r="M6" t="s">
        <v>10</v>
      </c>
      <c r="O6" t="s">
        <v>14</v>
      </c>
    </row>
    <row r="7" spans="1:15">
      <c r="A7">
        <v>1</v>
      </c>
      <c r="B7">
        <v>40</v>
      </c>
      <c r="C7">
        <v>30</v>
      </c>
      <c r="D7">
        <v>500</v>
      </c>
      <c r="F7" s="1">
        <f>B4+J7-B7</f>
        <v>10</v>
      </c>
      <c r="G7" s="1">
        <f>-F7</f>
        <v>-10</v>
      </c>
      <c r="H7" s="1">
        <f>M7*$O$7</f>
        <v>0</v>
      </c>
      <c r="J7">
        <v>0</v>
      </c>
      <c r="K7">
        <v>10</v>
      </c>
      <c r="L7">
        <v>0</v>
      </c>
      <c r="M7">
        <v>0</v>
      </c>
      <c r="O7">
        <f>SUM(B7:$B$36)</f>
        <v>2985</v>
      </c>
    </row>
    <row r="8" spans="1:15">
      <c r="A8">
        <v>2</v>
      </c>
      <c r="B8">
        <v>20</v>
      </c>
      <c r="C8">
        <v>30</v>
      </c>
      <c r="D8">
        <v>500</v>
      </c>
      <c r="F8" s="1">
        <f t="shared" ref="F8:F36" si="0">F7+J8-B8</f>
        <v>-10</v>
      </c>
      <c r="G8" s="1">
        <f t="shared" ref="G8:G36" si="1">-F8</f>
        <v>10</v>
      </c>
      <c r="H8" s="1">
        <f t="shared" ref="H7:H36" si="2">M8*$O$7</f>
        <v>0</v>
      </c>
      <c r="J8">
        <v>0</v>
      </c>
      <c r="K8">
        <v>0</v>
      </c>
      <c r="L8">
        <v>10</v>
      </c>
      <c r="M8">
        <v>0</v>
      </c>
    </row>
    <row r="9" spans="1:15">
      <c r="A9">
        <v>3</v>
      </c>
      <c r="B9">
        <v>80</v>
      </c>
      <c r="C9">
        <v>30</v>
      </c>
      <c r="D9">
        <v>500</v>
      </c>
      <c r="F9" s="1">
        <f t="shared" si="0"/>
        <v>60</v>
      </c>
      <c r="G9" s="1">
        <f t="shared" si="1"/>
        <v>-60</v>
      </c>
      <c r="H9" s="1">
        <f t="shared" si="2"/>
        <v>2985</v>
      </c>
      <c r="J9">
        <v>150</v>
      </c>
      <c r="K9">
        <v>60</v>
      </c>
      <c r="L9">
        <v>0</v>
      </c>
      <c r="M9">
        <v>1</v>
      </c>
    </row>
    <row r="10" spans="1:15">
      <c r="A10">
        <v>4</v>
      </c>
      <c r="B10">
        <v>60</v>
      </c>
      <c r="C10">
        <v>30</v>
      </c>
      <c r="D10">
        <v>500</v>
      </c>
      <c r="F10" s="1">
        <f t="shared" si="0"/>
        <v>0</v>
      </c>
      <c r="G10" s="1">
        <f t="shared" si="1"/>
        <v>0</v>
      </c>
      <c r="H10" s="1">
        <f t="shared" si="2"/>
        <v>0</v>
      </c>
      <c r="J10">
        <v>0</v>
      </c>
      <c r="K10">
        <v>0</v>
      </c>
      <c r="L10">
        <v>0</v>
      </c>
      <c r="M10">
        <v>0</v>
      </c>
    </row>
    <row r="11" spans="1:15">
      <c r="A11">
        <v>5</v>
      </c>
      <c r="B11">
        <v>70</v>
      </c>
      <c r="C11">
        <v>30</v>
      </c>
      <c r="D11">
        <v>500</v>
      </c>
      <c r="F11" s="1">
        <f t="shared" si="0"/>
        <v>155</v>
      </c>
      <c r="G11" s="1">
        <f t="shared" si="1"/>
        <v>-155</v>
      </c>
      <c r="H11" s="1">
        <f t="shared" si="2"/>
        <v>2985</v>
      </c>
      <c r="J11">
        <v>225</v>
      </c>
      <c r="K11">
        <v>155</v>
      </c>
      <c r="L11">
        <v>0</v>
      </c>
      <c r="M11">
        <v>1</v>
      </c>
    </row>
    <row r="12" spans="1:15">
      <c r="A12">
        <v>6</v>
      </c>
      <c r="B12">
        <v>65</v>
      </c>
      <c r="C12">
        <v>40</v>
      </c>
      <c r="D12">
        <v>500</v>
      </c>
      <c r="F12" s="1">
        <f t="shared" si="0"/>
        <v>90</v>
      </c>
      <c r="G12" s="1">
        <f t="shared" si="1"/>
        <v>-90</v>
      </c>
      <c r="H12" s="1">
        <f t="shared" si="2"/>
        <v>0</v>
      </c>
      <c r="J12">
        <v>0</v>
      </c>
      <c r="K12">
        <v>90</v>
      </c>
      <c r="L12">
        <v>0</v>
      </c>
      <c r="M12">
        <v>0</v>
      </c>
    </row>
    <row r="13" spans="1:15">
      <c r="A13">
        <v>7</v>
      </c>
      <c r="B13">
        <v>90</v>
      </c>
      <c r="C13">
        <v>40</v>
      </c>
      <c r="D13">
        <v>500</v>
      </c>
      <c r="F13" s="1">
        <f t="shared" si="0"/>
        <v>0</v>
      </c>
      <c r="G13" s="1">
        <f t="shared" si="1"/>
        <v>0</v>
      </c>
      <c r="H13" s="1">
        <f t="shared" si="2"/>
        <v>0</v>
      </c>
      <c r="J13">
        <v>0</v>
      </c>
      <c r="K13">
        <v>0</v>
      </c>
      <c r="L13">
        <v>0</v>
      </c>
      <c r="M13">
        <v>0</v>
      </c>
    </row>
    <row r="14" spans="1:15">
      <c r="A14">
        <v>8</v>
      </c>
      <c r="B14">
        <v>140</v>
      </c>
      <c r="C14">
        <v>40</v>
      </c>
      <c r="D14">
        <v>500</v>
      </c>
      <c r="F14" s="1">
        <f t="shared" si="0"/>
        <v>0</v>
      </c>
      <c r="G14" s="1">
        <f t="shared" si="1"/>
        <v>0</v>
      </c>
      <c r="H14" s="1">
        <f t="shared" si="2"/>
        <v>2985</v>
      </c>
      <c r="J14">
        <v>140</v>
      </c>
      <c r="K14">
        <v>0</v>
      </c>
      <c r="L14">
        <v>0</v>
      </c>
      <c r="M14">
        <v>1</v>
      </c>
    </row>
    <row r="15" spans="1:15">
      <c r="A15">
        <v>9</v>
      </c>
      <c r="B15">
        <v>120</v>
      </c>
      <c r="C15">
        <v>40</v>
      </c>
      <c r="D15">
        <v>500</v>
      </c>
      <c r="F15" s="1">
        <f t="shared" si="0"/>
        <v>0</v>
      </c>
      <c r="G15" s="1">
        <f t="shared" si="1"/>
        <v>0</v>
      </c>
      <c r="H15" s="1">
        <f t="shared" si="2"/>
        <v>2985</v>
      </c>
      <c r="J15">
        <v>120</v>
      </c>
      <c r="K15">
        <v>0</v>
      </c>
      <c r="L15">
        <v>0</v>
      </c>
      <c r="M15">
        <v>1</v>
      </c>
    </row>
    <row r="16" spans="1:15">
      <c r="A16">
        <v>10</v>
      </c>
      <c r="B16">
        <v>240</v>
      </c>
      <c r="C16">
        <v>40</v>
      </c>
      <c r="D16">
        <v>500</v>
      </c>
      <c r="F16" s="1">
        <f t="shared" si="0"/>
        <v>0</v>
      </c>
      <c r="G16" s="1">
        <f t="shared" si="1"/>
        <v>0</v>
      </c>
      <c r="H16" s="1">
        <f t="shared" si="2"/>
        <v>2985</v>
      </c>
      <c r="J16">
        <v>240</v>
      </c>
      <c r="K16">
        <v>0</v>
      </c>
      <c r="L16">
        <v>0</v>
      </c>
      <c r="M16">
        <v>1</v>
      </c>
    </row>
    <row r="17" spans="1:13">
      <c r="A17">
        <v>11</v>
      </c>
      <c r="B17">
        <v>135</v>
      </c>
      <c r="C17">
        <v>30</v>
      </c>
      <c r="D17">
        <v>700</v>
      </c>
      <c r="F17" s="1">
        <f t="shared" si="0"/>
        <v>100</v>
      </c>
      <c r="G17" s="1">
        <f t="shared" si="1"/>
        <v>-100</v>
      </c>
      <c r="H17" s="1">
        <f t="shared" si="2"/>
        <v>2985</v>
      </c>
      <c r="J17">
        <v>235</v>
      </c>
      <c r="K17">
        <v>100</v>
      </c>
      <c r="L17">
        <v>0</v>
      </c>
      <c r="M17">
        <v>1</v>
      </c>
    </row>
    <row r="18" spans="1:13">
      <c r="A18">
        <v>12</v>
      </c>
      <c r="B18">
        <v>100</v>
      </c>
      <c r="C18">
        <v>30</v>
      </c>
      <c r="D18">
        <v>700</v>
      </c>
      <c r="F18" s="1">
        <f t="shared" si="0"/>
        <v>0</v>
      </c>
      <c r="G18" s="1">
        <f t="shared" si="1"/>
        <v>0</v>
      </c>
      <c r="H18" s="1">
        <f t="shared" si="2"/>
        <v>0</v>
      </c>
      <c r="J18">
        <v>0</v>
      </c>
      <c r="K18">
        <v>0</v>
      </c>
      <c r="L18">
        <v>0</v>
      </c>
      <c r="M18">
        <v>0</v>
      </c>
    </row>
    <row r="19" spans="1:13">
      <c r="A19">
        <v>13</v>
      </c>
      <c r="B19">
        <v>60</v>
      </c>
      <c r="C19">
        <v>30</v>
      </c>
      <c r="D19">
        <v>700</v>
      </c>
      <c r="F19" s="1">
        <f t="shared" si="0"/>
        <v>65</v>
      </c>
      <c r="G19" s="1">
        <f t="shared" si="1"/>
        <v>-65</v>
      </c>
      <c r="H19" s="1">
        <f t="shared" si="2"/>
        <v>2985</v>
      </c>
      <c r="J19">
        <v>125</v>
      </c>
      <c r="K19">
        <v>65</v>
      </c>
      <c r="L19">
        <v>0</v>
      </c>
      <c r="M19">
        <v>1</v>
      </c>
    </row>
    <row r="20" spans="1:13">
      <c r="A20">
        <v>14</v>
      </c>
      <c r="B20">
        <v>65</v>
      </c>
      <c r="C20">
        <v>30</v>
      </c>
      <c r="D20">
        <v>700</v>
      </c>
      <c r="F20" s="1">
        <f t="shared" si="0"/>
        <v>0</v>
      </c>
      <c r="G20" s="1">
        <f t="shared" si="1"/>
        <v>0</v>
      </c>
      <c r="H20" s="1">
        <f t="shared" si="2"/>
        <v>0</v>
      </c>
      <c r="J20">
        <v>0</v>
      </c>
      <c r="K20">
        <v>0</v>
      </c>
      <c r="L20">
        <v>0</v>
      </c>
      <c r="M20">
        <v>0</v>
      </c>
    </row>
    <row r="21" spans="1:13">
      <c r="A21">
        <v>15</v>
      </c>
      <c r="B21">
        <v>120</v>
      </c>
      <c r="C21">
        <v>30</v>
      </c>
      <c r="D21">
        <v>700</v>
      </c>
      <c r="F21" s="1">
        <f t="shared" si="0"/>
        <v>0</v>
      </c>
      <c r="G21" s="1">
        <f t="shared" si="1"/>
        <v>0</v>
      </c>
      <c r="H21" s="1">
        <f t="shared" si="2"/>
        <v>2985</v>
      </c>
      <c r="J21">
        <v>120</v>
      </c>
      <c r="K21">
        <v>0</v>
      </c>
      <c r="L21">
        <v>0</v>
      </c>
      <c r="M21">
        <v>1</v>
      </c>
    </row>
    <row r="22" spans="1:13">
      <c r="A22">
        <v>16</v>
      </c>
      <c r="B22">
        <v>135</v>
      </c>
      <c r="C22">
        <v>25</v>
      </c>
      <c r="D22">
        <v>700</v>
      </c>
      <c r="F22" s="1">
        <f t="shared" si="0"/>
        <v>100</v>
      </c>
      <c r="G22" s="1">
        <f t="shared" si="1"/>
        <v>-100</v>
      </c>
      <c r="H22" s="1">
        <f t="shared" si="2"/>
        <v>2985</v>
      </c>
      <c r="J22">
        <v>235</v>
      </c>
      <c r="K22">
        <v>100</v>
      </c>
      <c r="L22">
        <v>0</v>
      </c>
      <c r="M22">
        <v>1</v>
      </c>
    </row>
    <row r="23" spans="1:13">
      <c r="A23">
        <v>17</v>
      </c>
      <c r="B23">
        <v>100</v>
      </c>
      <c r="C23">
        <v>25</v>
      </c>
      <c r="D23">
        <v>700</v>
      </c>
      <c r="F23" s="1">
        <f t="shared" si="0"/>
        <v>0</v>
      </c>
      <c r="G23" s="1">
        <f t="shared" si="1"/>
        <v>0</v>
      </c>
      <c r="H23" s="1">
        <f t="shared" si="2"/>
        <v>0</v>
      </c>
      <c r="J23">
        <v>0</v>
      </c>
      <c r="K23">
        <v>0</v>
      </c>
      <c r="L23">
        <v>0</v>
      </c>
      <c r="M23">
        <v>0</v>
      </c>
    </row>
    <row r="24" spans="1:13">
      <c r="A24">
        <v>18</v>
      </c>
      <c r="B24">
        <v>70</v>
      </c>
      <c r="C24">
        <v>25</v>
      </c>
      <c r="D24">
        <v>700</v>
      </c>
      <c r="F24" s="1">
        <f t="shared" si="0"/>
        <v>50</v>
      </c>
      <c r="G24" s="1">
        <f t="shared" si="1"/>
        <v>-50</v>
      </c>
      <c r="H24" s="1">
        <f t="shared" si="2"/>
        <v>2985</v>
      </c>
      <c r="J24">
        <v>120</v>
      </c>
      <c r="K24">
        <v>50</v>
      </c>
      <c r="L24">
        <v>0</v>
      </c>
      <c r="M24">
        <v>1</v>
      </c>
    </row>
    <row r="25" spans="1:13">
      <c r="A25">
        <v>19</v>
      </c>
      <c r="B25">
        <v>50</v>
      </c>
      <c r="C25">
        <v>25</v>
      </c>
      <c r="D25">
        <v>700</v>
      </c>
      <c r="F25" s="1">
        <f t="shared" si="0"/>
        <v>0</v>
      </c>
      <c r="G25" s="1">
        <f t="shared" si="1"/>
        <v>0</v>
      </c>
      <c r="H25" s="1">
        <f t="shared" si="2"/>
        <v>0</v>
      </c>
      <c r="J25">
        <v>0</v>
      </c>
      <c r="K25">
        <v>0</v>
      </c>
      <c r="L25">
        <v>0</v>
      </c>
      <c r="M25">
        <v>0</v>
      </c>
    </row>
    <row r="26" spans="1:13">
      <c r="A26">
        <v>20</v>
      </c>
      <c r="B26">
        <v>20</v>
      </c>
      <c r="C26">
        <v>25</v>
      </c>
      <c r="D26">
        <v>700</v>
      </c>
      <c r="F26" s="1">
        <f t="shared" si="0"/>
        <v>-20</v>
      </c>
      <c r="G26" s="1">
        <f t="shared" si="1"/>
        <v>20</v>
      </c>
      <c r="H26" s="1">
        <f t="shared" si="2"/>
        <v>0</v>
      </c>
      <c r="J26">
        <v>0</v>
      </c>
      <c r="K26">
        <v>0</v>
      </c>
      <c r="L26">
        <v>20</v>
      </c>
      <c r="M26">
        <v>0</v>
      </c>
    </row>
    <row r="27" spans="1:13">
      <c r="A27">
        <v>21</v>
      </c>
      <c r="B27">
        <v>30</v>
      </c>
      <c r="C27">
        <v>20</v>
      </c>
      <c r="D27">
        <v>600</v>
      </c>
      <c r="F27" s="1">
        <f t="shared" si="0"/>
        <v>20</v>
      </c>
      <c r="G27" s="1">
        <f t="shared" si="1"/>
        <v>-20</v>
      </c>
      <c r="H27" s="1">
        <f t="shared" si="2"/>
        <v>2985</v>
      </c>
      <c r="J27">
        <v>70</v>
      </c>
      <c r="K27">
        <v>20</v>
      </c>
      <c r="L27">
        <v>0</v>
      </c>
      <c r="M27">
        <v>1</v>
      </c>
    </row>
    <row r="28" spans="1:13">
      <c r="A28">
        <v>22</v>
      </c>
      <c r="B28">
        <v>20</v>
      </c>
      <c r="C28">
        <v>20</v>
      </c>
      <c r="D28">
        <v>600</v>
      </c>
      <c r="F28" s="1">
        <f t="shared" si="0"/>
        <v>0</v>
      </c>
      <c r="G28" s="1">
        <f t="shared" si="1"/>
        <v>0</v>
      </c>
      <c r="H28" s="1">
        <f t="shared" si="2"/>
        <v>0</v>
      </c>
      <c r="J28">
        <v>0</v>
      </c>
      <c r="K28">
        <v>0</v>
      </c>
      <c r="L28">
        <v>0</v>
      </c>
      <c r="M28">
        <v>0</v>
      </c>
    </row>
    <row r="29" spans="1:13">
      <c r="A29">
        <v>23</v>
      </c>
      <c r="B29">
        <v>90</v>
      </c>
      <c r="C29">
        <v>20</v>
      </c>
      <c r="D29">
        <v>600</v>
      </c>
      <c r="F29" s="1">
        <f t="shared" si="0"/>
        <v>100</v>
      </c>
      <c r="G29" s="1">
        <f t="shared" si="1"/>
        <v>-100</v>
      </c>
      <c r="H29" s="1">
        <f t="shared" si="2"/>
        <v>2985</v>
      </c>
      <c r="J29">
        <v>190</v>
      </c>
      <c r="K29">
        <v>100</v>
      </c>
      <c r="L29">
        <v>0</v>
      </c>
      <c r="M29">
        <v>1</v>
      </c>
    </row>
    <row r="30" spans="1:13">
      <c r="A30">
        <v>24</v>
      </c>
      <c r="B30">
        <v>100</v>
      </c>
      <c r="C30">
        <v>20</v>
      </c>
      <c r="D30">
        <v>600</v>
      </c>
      <c r="F30" s="1">
        <f t="shared" si="0"/>
        <v>0</v>
      </c>
      <c r="G30" s="1">
        <f t="shared" si="1"/>
        <v>0</v>
      </c>
      <c r="H30" s="1">
        <f t="shared" si="2"/>
        <v>0</v>
      </c>
      <c r="J30">
        <v>0</v>
      </c>
      <c r="K30">
        <v>0</v>
      </c>
      <c r="L30">
        <v>0</v>
      </c>
      <c r="M30">
        <v>0</v>
      </c>
    </row>
    <row r="31" spans="1:13">
      <c r="A31">
        <v>25</v>
      </c>
      <c r="B31">
        <v>150</v>
      </c>
      <c r="C31">
        <v>20</v>
      </c>
      <c r="D31">
        <v>600</v>
      </c>
      <c r="F31" s="1">
        <f t="shared" si="0"/>
        <v>315</v>
      </c>
      <c r="G31" s="1">
        <f t="shared" si="1"/>
        <v>-315</v>
      </c>
      <c r="H31" s="1">
        <f t="shared" si="2"/>
        <v>2985</v>
      </c>
      <c r="J31">
        <v>465</v>
      </c>
      <c r="K31">
        <v>315</v>
      </c>
      <c r="L31">
        <v>0</v>
      </c>
      <c r="M31">
        <v>1</v>
      </c>
    </row>
    <row r="32" spans="1:13">
      <c r="A32">
        <v>26</v>
      </c>
      <c r="B32">
        <v>160</v>
      </c>
      <c r="C32">
        <v>30</v>
      </c>
      <c r="D32">
        <v>600</v>
      </c>
      <c r="F32" s="1">
        <f t="shared" si="0"/>
        <v>155</v>
      </c>
      <c r="G32" s="1">
        <f t="shared" si="1"/>
        <v>-155</v>
      </c>
      <c r="H32" s="1">
        <f t="shared" si="2"/>
        <v>0</v>
      </c>
      <c r="J32">
        <v>0</v>
      </c>
      <c r="K32">
        <v>155</v>
      </c>
      <c r="L32">
        <v>0</v>
      </c>
      <c r="M32">
        <v>0</v>
      </c>
    </row>
    <row r="33" spans="1:14">
      <c r="A33">
        <v>27</v>
      </c>
      <c r="B33">
        <v>155</v>
      </c>
      <c r="C33">
        <v>30</v>
      </c>
      <c r="D33">
        <v>600</v>
      </c>
      <c r="F33" s="1">
        <f t="shared" si="0"/>
        <v>0</v>
      </c>
      <c r="G33" s="1">
        <f t="shared" si="1"/>
        <v>0</v>
      </c>
      <c r="H33" s="1">
        <f t="shared" si="2"/>
        <v>0</v>
      </c>
      <c r="J33">
        <v>0</v>
      </c>
      <c r="K33">
        <v>0</v>
      </c>
      <c r="L33">
        <v>0</v>
      </c>
      <c r="M33">
        <v>0</v>
      </c>
    </row>
    <row r="34" spans="1:14">
      <c r="A34">
        <v>28</v>
      </c>
      <c r="B34">
        <v>200</v>
      </c>
      <c r="C34">
        <v>30</v>
      </c>
      <c r="D34">
        <v>600</v>
      </c>
      <c r="F34" s="1">
        <f t="shared" si="0"/>
        <v>0</v>
      </c>
      <c r="G34" s="1">
        <f t="shared" si="1"/>
        <v>0</v>
      </c>
      <c r="H34" s="1">
        <f t="shared" si="2"/>
        <v>2985</v>
      </c>
      <c r="J34">
        <v>200</v>
      </c>
      <c r="K34">
        <v>0</v>
      </c>
      <c r="L34">
        <v>0</v>
      </c>
      <c r="M34">
        <v>1</v>
      </c>
    </row>
    <row r="35" spans="1:14">
      <c r="A35">
        <v>29</v>
      </c>
      <c r="B35">
        <v>240</v>
      </c>
      <c r="C35">
        <v>30</v>
      </c>
      <c r="D35">
        <v>600</v>
      </c>
      <c r="F35" s="1">
        <f t="shared" si="0"/>
        <v>60</v>
      </c>
      <c r="G35" s="1">
        <f t="shared" si="1"/>
        <v>-60</v>
      </c>
      <c r="H35" s="1">
        <f t="shared" si="2"/>
        <v>2985</v>
      </c>
      <c r="J35">
        <v>300</v>
      </c>
      <c r="K35">
        <v>60</v>
      </c>
      <c r="L35">
        <v>0</v>
      </c>
      <c r="M35">
        <v>1</v>
      </c>
    </row>
    <row r="36" spans="1:14">
      <c r="A36">
        <v>30</v>
      </c>
      <c r="B36">
        <v>60</v>
      </c>
      <c r="C36">
        <v>30</v>
      </c>
      <c r="D36">
        <v>600</v>
      </c>
      <c r="F36" s="1">
        <f t="shared" si="0"/>
        <v>0</v>
      </c>
      <c r="G36" s="1">
        <f t="shared" si="1"/>
        <v>0</v>
      </c>
      <c r="H36" s="1">
        <f t="shared" si="2"/>
        <v>0</v>
      </c>
      <c r="J36">
        <v>0</v>
      </c>
      <c r="K36">
        <v>0</v>
      </c>
      <c r="L36">
        <v>0</v>
      </c>
      <c r="M36">
        <v>0</v>
      </c>
      <c r="N36" t="s">
        <v>11</v>
      </c>
    </row>
    <row r="37" spans="1:14">
      <c r="J37" s="1">
        <f>SUMPRODUCT(C7:C36, J7:J36)</f>
        <v>84025</v>
      </c>
      <c r="K37" s="1">
        <f>SUM(K7:K36) * B2</f>
        <v>6400</v>
      </c>
      <c r="L37" s="1">
        <f>SUM(L7:L36) * B3</f>
        <v>450</v>
      </c>
      <c r="M37" s="1">
        <f>SUMPRODUCT(D7:D36, M7:M36)</f>
        <v>9000</v>
      </c>
      <c r="N37" s="1">
        <f>SUM(J37:M37)</f>
        <v>99875</v>
      </c>
    </row>
    <row r="38" spans="1:14">
      <c r="J38" s="1"/>
    </row>
    <row r="39" spans="1:14">
      <c r="J39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Answer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2013-05-12T13:00:12Z</dcterms:modified>
</cp:coreProperties>
</file>